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00" activeTab="1"/>
  </bookViews>
  <sheets>
    <sheet name="příjmy" sheetId="1" r:id="rId1"/>
    <sheet name="výdaje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<sst xmlns="http://schemas.openxmlformats.org/spreadsheetml/2006/main" count="80" uniqueCount="66">
  <si>
    <t>VÝDAJE</t>
  </si>
  <si>
    <t xml:space="preserve">Podpora ostat.produk.čin. </t>
  </si>
  <si>
    <t>Silnice</t>
  </si>
  <si>
    <t xml:space="preserve">Ostat.zál.poz.kom. </t>
  </si>
  <si>
    <t>Dopravní obslužnost veř.službami</t>
  </si>
  <si>
    <t>Odvád.a čišt.odpad.vod</t>
  </si>
  <si>
    <t>Mateřská škola</t>
  </si>
  <si>
    <t>Základní škola</t>
  </si>
  <si>
    <t>pol. 5331 - neinvestiční příspěvky zříným PO</t>
  </si>
  <si>
    <t>Knihovna</t>
  </si>
  <si>
    <t>Ostat.záležitosti kultury</t>
  </si>
  <si>
    <t>Činnost registrovaných církví a nábožen.</t>
  </si>
  <si>
    <t>Ostat.zál.sdělovacích prostředků</t>
  </si>
  <si>
    <t>Ost.zál.kultury,círk. a sděl.prostř.</t>
  </si>
  <si>
    <t>Sport. zařízení v majetku obce</t>
  </si>
  <si>
    <t xml:space="preserve">Ostatní tělových. činnost </t>
  </si>
  <si>
    <t xml:space="preserve">Ostat.zájm.činnost - rozhledna </t>
  </si>
  <si>
    <t>Hospice</t>
  </si>
  <si>
    <t>Ostatní speciální zdravotnická péče</t>
  </si>
  <si>
    <t>Bytové hospodářství</t>
  </si>
  <si>
    <t>Veřejné osvětlení</t>
  </si>
  <si>
    <t>Pohřebnictví</t>
  </si>
  <si>
    <t>Kom.služby</t>
  </si>
  <si>
    <t>Sběr a svoz kom.odpadu</t>
  </si>
  <si>
    <t>využívání a zneš.neb.odpadů</t>
  </si>
  <si>
    <t>Využ.a znešk.kom.odpadu-separ.</t>
  </si>
  <si>
    <t>Veřejná zeleň</t>
  </si>
  <si>
    <t>Ost.čin.souvis.se službami pro obyv.</t>
  </si>
  <si>
    <t>Bezpečnost a veř.pořádek</t>
  </si>
  <si>
    <t>Ostat. zál.bezp.veř.pořádku - kamery</t>
  </si>
  <si>
    <t>Požární ochrana</t>
  </si>
  <si>
    <t>Zastupitelstvo obce</t>
  </si>
  <si>
    <t>Činnost místní správy</t>
  </si>
  <si>
    <t>Obecné příjmy a výdaje z fin.operací</t>
  </si>
  <si>
    <t>Pojištění funkčně nespecifikované</t>
  </si>
  <si>
    <t>Ostatní finanční operace</t>
  </si>
  <si>
    <t>Finanční vypořádání minulých let</t>
  </si>
  <si>
    <t>Ostatní činnosti j.n.</t>
  </si>
  <si>
    <t>CELKEM</t>
  </si>
  <si>
    <t>Financování</t>
  </si>
  <si>
    <t>Schváleno zastupitelstvem dne:</t>
  </si>
  <si>
    <t xml:space="preserve">usnesení č. </t>
  </si>
  <si>
    <t>Jaroslav Zeman, starosta obce:</t>
  </si>
  <si>
    <t>Pavlína Menclová, předseda finančního výboru:</t>
  </si>
  <si>
    <t>Miroslava Havlíková, správce rozpočtu:</t>
  </si>
  <si>
    <t>PŘÍJMY</t>
  </si>
  <si>
    <t>BEZ ODPA</t>
  </si>
  <si>
    <t xml:space="preserve">Daňové příjmy </t>
  </si>
  <si>
    <t>1032</t>
  </si>
  <si>
    <t>Ostatní záležitosti pozemních kom.</t>
  </si>
  <si>
    <t>2321</t>
  </si>
  <si>
    <t>Vydavatelská činnost</t>
  </si>
  <si>
    <t>Sportovní zařízení</t>
  </si>
  <si>
    <t>3632</t>
  </si>
  <si>
    <t>3639</t>
  </si>
  <si>
    <t>Komunální služby</t>
  </si>
  <si>
    <t>3722</t>
  </si>
  <si>
    <t>3725</t>
  </si>
  <si>
    <t xml:space="preserve">Využ.a znešk.kom.odpadu </t>
  </si>
  <si>
    <t xml:space="preserve">Zveřejněno: </t>
  </si>
  <si>
    <t xml:space="preserve">  </t>
  </si>
  <si>
    <t>Sejmuto:</t>
  </si>
  <si>
    <t>Návrh rozpočtu 2021</t>
  </si>
  <si>
    <t>Územní plánování</t>
  </si>
  <si>
    <t>Osobní asist.peč.služba a podp.sam.b.</t>
  </si>
  <si>
    <t>Krizové opatření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</si>
</sst>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_-* #,##0.00&quot; Kč&quot;_-;\-* #,##0.00&quot; Kč&quot;_-;_-* \-??&quot; Kč&quot;_-;_-@_-"/>
    <numFmt numFmtId="166" formatCode="_-* #,##0&quot; Kč&quot;_-;\-* #,##0&quot; Kč&quot;_-;_-* \-??&quot; Kč&quot;_-;_-@_-"/>
  </numFmts>
  <fonts count="38">
    <font>
      <sz val="11"/>
      <color theme="1"/>
      <name val="Arial"/>
      <family val="2"/>
    </font>
    <font>
      <sz val="11"/>
      <color indexed="8"/>
      <name val="Arial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sz val="11"/>
      <color indexed="9"/>
      <name val="Arial"/>
      <family val="2"/>
    </font>
    <font>
      <b/>
      <sz val="11"/>
      <color indexed="8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8"/>
      <color indexed="54"/>
      <name val="Calibri Light"/>
      <family val="2"/>
    </font>
    <font>
      <sz val="11"/>
      <color indexed="60"/>
      <name val="Arial"/>
      <family val="2"/>
    </font>
    <font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sz val="11"/>
      <color indexed="62"/>
      <name val="Arial"/>
      <family val="2"/>
    </font>
    <font>
      <b/>
      <sz val="11"/>
      <color indexed="52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sz val="11"/>
      <color theme="0"/>
      <name val="Arial"/>
      <family val="2"/>
    </font>
    <font>
      <b/>
      <sz val="11"/>
      <color theme="1"/>
      <name val="Arial"/>
      <family val="2"/>
    </font>
    <font>
      <sz val="11"/>
      <color rgb="FF9C0006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8"/>
      <color theme="3"/>
      <name val="Calibri Light"/>
      <family val="2"/>
    </font>
    <font>
      <sz val="11"/>
      <color rgb="FF9C6500"/>
      <name val="Arial"/>
      <family val="2"/>
    </font>
    <font>
      <sz val="11"/>
      <color rgb="FFFA7D00"/>
      <name val="Arial"/>
      <family val="2"/>
    </font>
    <font>
      <sz val="11"/>
      <color rgb="FF006100"/>
      <name val="Arial"/>
      <family val="2"/>
    </font>
    <font>
      <sz val="11"/>
      <color rgb="FFFF0000"/>
      <name val="Arial"/>
      <family val="2"/>
    </font>
    <font>
      <sz val="11"/>
      <color rgb="FF3F3F76"/>
      <name val="Arial"/>
      <family val="2"/>
    </font>
    <font>
      <b/>
      <sz val="11"/>
      <color rgb="FFFA7D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8000860214233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0" fillId="0" borderId="0" xfId="0" applyAlignment="1">
      <alignment horizontal="left"/>
    </xf>
    <xf numFmtId="4" fontId="0" fillId="0" borderId="0" xfId="0" applyNumberFormat="1" applyFont="1" applyBorder="1" applyAlignment="1">
      <alignment horizontal="center"/>
    </xf>
    <xf numFmtId="0" fontId="0" fillId="0" borderId="0" xfId="0" applyAlignment="1">
      <alignment horizontal="left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left" vertical="center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right"/>
    </xf>
    <xf numFmtId="0" fontId="3" fillId="0" borderId="0" xfId="0" applyFont="1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 horizontal="right"/>
    </xf>
    <xf numFmtId="0" fontId="3" fillId="2" borderId="12" xfId="0" applyFont="1" applyFill="1" applyBorder="1" applyAlignment="1">
      <alignment horizontal="left"/>
    </xf>
    <xf numFmtId="0" fontId="3" fillId="2" borderId="13" xfId="0" applyFont="1" applyFill="1" applyBorder="1" applyAlignment="1">
      <alignment/>
    </xf>
    <xf numFmtId="7" fontId="3" fillId="2" borderId="14" xfId="0" applyNumberFormat="1" applyFont="1" applyFill="1" applyBorder="1" applyAlignment="1">
      <alignment/>
    </xf>
    <xf numFmtId="0" fontId="3" fillId="2" borderId="15" xfId="0" applyFont="1" applyFill="1" applyBorder="1" applyAlignment="1">
      <alignment/>
    </xf>
    <xf numFmtId="7" fontId="3" fillId="2" borderId="14" xfId="38" applyNumberFormat="1" applyFont="1" applyFill="1" applyBorder="1" applyAlignment="1" applyProtection="1">
      <alignment/>
      <protection/>
    </xf>
    <xf numFmtId="166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2" fillId="14" borderId="16" xfId="0" applyFont="1" applyFill="1" applyBorder="1" applyAlignment="1">
      <alignment horizontal="center" vertical="center"/>
    </xf>
    <xf numFmtId="7" fontId="4" fillId="14" borderId="17" xfId="38" applyNumberFormat="1" applyFont="1" applyFill="1" applyBorder="1" applyAlignment="1" applyProtection="1">
      <alignment vertical="center"/>
      <protection/>
    </xf>
    <xf numFmtId="0" fontId="2" fillId="19" borderId="18" xfId="0" applyFont="1" applyFill="1" applyBorder="1" applyAlignment="1">
      <alignment horizontal="center" vertical="center"/>
    </xf>
    <xf numFmtId="164" fontId="4" fillId="33" borderId="19" xfId="38" applyNumberFormat="1" applyFont="1" applyFill="1" applyBorder="1" applyAlignment="1" applyProtection="1">
      <alignment vertical="center"/>
      <protection/>
    </xf>
    <xf numFmtId="0" fontId="3" fillId="7" borderId="20" xfId="0" applyFont="1" applyFill="1" applyBorder="1" applyAlignment="1">
      <alignment horizontal="center"/>
    </xf>
    <xf numFmtId="0" fontId="3" fillId="7" borderId="21" xfId="0" applyFont="1" applyFill="1" applyBorder="1" applyAlignment="1">
      <alignment/>
    </xf>
    <xf numFmtId="164" fontId="3" fillId="7" borderId="22" xfId="0" applyNumberFormat="1" applyFont="1" applyFill="1" applyBorder="1" applyAlignment="1">
      <alignment/>
    </xf>
    <xf numFmtId="0" fontId="3" fillId="7" borderId="12" xfId="0" applyFont="1" applyFill="1" applyBorder="1" applyAlignment="1">
      <alignment horizontal="center"/>
    </xf>
    <xf numFmtId="0" fontId="3" fillId="7" borderId="15" xfId="0" applyFont="1" applyFill="1" applyBorder="1" applyAlignment="1">
      <alignment/>
    </xf>
    <xf numFmtId="164" fontId="3" fillId="7" borderId="14" xfId="38" applyNumberFormat="1" applyFont="1" applyFill="1" applyBorder="1" applyAlignment="1" applyProtection="1">
      <alignment/>
      <protection/>
    </xf>
    <xf numFmtId="164" fontId="3" fillId="7" borderId="23" xfId="38" applyNumberFormat="1" applyFont="1" applyFill="1" applyBorder="1" applyAlignment="1" applyProtection="1">
      <alignment/>
      <protection/>
    </xf>
    <xf numFmtId="0" fontId="3" fillId="7" borderId="24" xfId="0" applyFont="1" applyFill="1" applyBorder="1" applyAlignment="1">
      <alignment horizontal="center"/>
    </xf>
    <xf numFmtId="0" fontId="3" fillId="7" borderId="25" xfId="0" applyFont="1" applyFill="1" applyBorder="1" applyAlignment="1">
      <alignment/>
    </xf>
    <xf numFmtId="0" fontId="3" fillId="2" borderId="26" xfId="0" applyFont="1" applyFill="1" applyBorder="1" applyAlignment="1">
      <alignment horizontal="left"/>
    </xf>
    <xf numFmtId="0" fontId="3" fillId="2" borderId="27" xfId="0" applyFont="1" applyFill="1" applyBorder="1" applyAlignment="1">
      <alignment/>
    </xf>
    <xf numFmtId="164" fontId="3" fillId="7" borderId="17" xfId="38" applyNumberFormat="1" applyFont="1" applyFill="1" applyBorder="1" applyAlignment="1" applyProtection="1">
      <alignment/>
      <protection/>
    </xf>
    <xf numFmtId="0" fontId="2" fillId="14" borderId="28" xfId="0" applyFont="1" applyFill="1" applyBorder="1" applyAlignment="1">
      <alignment horizontal="center" vertical="center"/>
    </xf>
    <xf numFmtId="0" fontId="2" fillId="14" borderId="19" xfId="0" applyFont="1" applyFill="1" applyBorder="1" applyAlignment="1">
      <alignment horizontal="center" vertical="center"/>
    </xf>
    <xf numFmtId="0" fontId="4" fillId="14" borderId="18" xfId="0" applyFont="1" applyFill="1" applyBorder="1" applyAlignment="1">
      <alignment horizontal="center" vertical="center"/>
    </xf>
    <xf numFmtId="0" fontId="4" fillId="14" borderId="17" xfId="0" applyFont="1" applyFill="1" applyBorder="1" applyAlignment="1">
      <alignment horizontal="center" vertical="center"/>
    </xf>
    <xf numFmtId="0" fontId="2" fillId="19" borderId="18" xfId="0" applyFont="1" applyFill="1" applyBorder="1" applyAlignment="1">
      <alignment horizontal="center" vertical="center"/>
    </xf>
    <xf numFmtId="0" fontId="2" fillId="19" borderId="17" xfId="0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0" fillId="7" borderId="29" xfId="0" applyFill="1" applyBorder="1" applyAlignment="1">
      <alignment horizontal="left"/>
    </xf>
    <xf numFmtId="0" fontId="0" fillId="7" borderId="30" xfId="0" applyFill="1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iroslava%20Havl&#237;kov&#225;\Documents\&#218;&#268;ETNICTV&#205;\ROZPO&#268;ET%202021\N&#193;VRH%20ROZPO&#268;TU%20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řijmy UCR"/>
      <sheetName val="příjmy §"/>
      <sheetName val="podrobný plán příjmů"/>
      <sheetName val="výdaje UCR"/>
      <sheetName val="výdaje § "/>
      <sheetName val="podrobný plán výdaje"/>
      <sheetName val="sumář plánu"/>
    </sheetNames>
    <sheetDataSet>
      <sheetData sheetId="0">
        <row r="3">
          <cell r="E3">
            <v>9268200</v>
          </cell>
        </row>
        <row r="20">
          <cell r="E20">
            <v>100000</v>
          </cell>
        </row>
        <row r="22">
          <cell r="E22">
            <v>350000</v>
          </cell>
        </row>
        <row r="24">
          <cell r="E24">
            <v>1300000</v>
          </cell>
        </row>
        <row r="26">
          <cell r="E26">
            <v>10000</v>
          </cell>
        </row>
        <row r="28">
          <cell r="E28">
            <v>30000</v>
          </cell>
        </row>
        <row r="30">
          <cell r="E30">
            <v>3000</v>
          </cell>
        </row>
        <row r="32">
          <cell r="E32">
            <v>10000</v>
          </cell>
        </row>
        <row r="34">
          <cell r="E34">
            <v>7707566.91</v>
          </cell>
        </row>
        <row r="39">
          <cell r="E39">
            <v>60000</v>
          </cell>
        </row>
        <row r="41">
          <cell r="E41">
            <v>215000</v>
          </cell>
        </row>
        <row r="44">
          <cell r="E44">
            <v>15000</v>
          </cell>
        </row>
        <row r="46">
          <cell r="E46">
            <v>8000</v>
          </cell>
        </row>
      </sheetData>
      <sheetData sheetId="1">
        <row r="16">
          <cell r="C16">
            <v>19076766.91</v>
          </cell>
        </row>
      </sheetData>
      <sheetData sheetId="3">
        <row r="2">
          <cell r="E2">
            <v>100000</v>
          </cell>
        </row>
        <row r="4">
          <cell r="E4">
            <v>1400000</v>
          </cell>
        </row>
        <row r="8">
          <cell r="E8">
            <v>400000</v>
          </cell>
        </row>
        <row r="15">
          <cell r="E15">
            <v>31770</v>
          </cell>
        </row>
        <row r="17">
          <cell r="E17">
            <v>2745000</v>
          </cell>
        </row>
        <row r="28">
          <cell r="E28">
            <v>35000</v>
          </cell>
        </row>
        <row r="33">
          <cell r="D33">
            <v>10000</v>
          </cell>
        </row>
        <row r="34">
          <cell r="D34">
            <v>60000</v>
          </cell>
        </row>
        <row r="35">
          <cell r="D35">
            <v>40000</v>
          </cell>
        </row>
        <row r="36">
          <cell r="D36">
            <v>2860000</v>
          </cell>
        </row>
        <row r="37">
          <cell r="D37">
            <v>917000</v>
          </cell>
        </row>
        <row r="38">
          <cell r="D38">
            <v>0</v>
          </cell>
        </row>
        <row r="39">
          <cell r="E39">
            <v>61000</v>
          </cell>
        </row>
        <row r="50">
          <cell r="E50">
            <v>100000</v>
          </cell>
        </row>
        <row r="55">
          <cell r="E55">
            <v>4000</v>
          </cell>
        </row>
        <row r="57">
          <cell r="E57">
            <v>100000</v>
          </cell>
        </row>
        <row r="59">
          <cell r="E59">
            <v>50000</v>
          </cell>
        </row>
        <row r="62">
          <cell r="E62">
            <v>1300000</v>
          </cell>
        </row>
        <row r="70">
          <cell r="E70">
            <v>50000</v>
          </cell>
        </row>
        <row r="75">
          <cell r="E75">
            <v>300000</v>
          </cell>
        </row>
        <row r="77">
          <cell r="E77">
            <v>2000</v>
          </cell>
        </row>
        <row r="79">
          <cell r="E79">
            <v>5000</v>
          </cell>
        </row>
        <row r="81">
          <cell r="E81">
            <v>5000</v>
          </cell>
        </row>
        <row r="88">
          <cell r="E88">
            <v>450000</v>
          </cell>
        </row>
        <row r="95">
          <cell r="E95">
            <v>100000</v>
          </cell>
        </row>
        <row r="100">
          <cell r="E100">
            <v>120000</v>
          </cell>
        </row>
        <row r="102">
          <cell r="E102">
            <v>1200000</v>
          </cell>
        </row>
        <row r="120">
          <cell r="E120">
            <v>850000</v>
          </cell>
        </row>
        <row r="124">
          <cell r="E124">
            <v>5000</v>
          </cell>
        </row>
        <row r="126">
          <cell r="E126">
            <v>450000</v>
          </cell>
        </row>
        <row r="129">
          <cell r="E129">
            <v>400000</v>
          </cell>
        </row>
        <row r="131">
          <cell r="E131">
            <v>30000</v>
          </cell>
        </row>
        <row r="134">
          <cell r="E134">
            <v>5000</v>
          </cell>
        </row>
        <row r="136">
          <cell r="E136">
            <v>100000</v>
          </cell>
        </row>
        <row r="138">
          <cell r="E138">
            <v>100000</v>
          </cell>
        </row>
        <row r="140">
          <cell r="E140">
            <v>20000</v>
          </cell>
        </row>
        <row r="145">
          <cell r="E145">
            <v>70000</v>
          </cell>
        </row>
        <row r="155">
          <cell r="E155">
            <v>880000</v>
          </cell>
        </row>
        <row r="166">
          <cell r="E166">
            <v>2500000</v>
          </cell>
        </row>
        <row r="188">
          <cell r="E188">
            <v>20000</v>
          </cell>
        </row>
        <row r="190">
          <cell r="E190">
            <v>70000</v>
          </cell>
        </row>
        <row r="192">
          <cell r="E192">
            <v>1050000</v>
          </cell>
        </row>
        <row r="195">
          <cell r="E195">
            <v>3996.91</v>
          </cell>
        </row>
        <row r="197">
          <cell r="E197">
            <v>77000</v>
          </cell>
        </row>
      </sheetData>
      <sheetData sheetId="4">
        <row r="42">
          <cell r="C42">
            <v>19076766.91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25"/>
  <sheetViews>
    <sheetView zoomScalePageLayoutView="0" workbookViewId="0" topLeftCell="A1">
      <selection activeCell="I17" sqref="I17"/>
    </sheetView>
  </sheetViews>
  <sheetFormatPr defaultColWidth="9.00390625" defaultRowHeight="14.25"/>
  <cols>
    <col min="1" max="1" width="11.25390625" style="0" customWidth="1"/>
    <col min="2" max="2" width="35.625" style="0" customWidth="1"/>
    <col min="3" max="3" width="19.375" style="0" customWidth="1"/>
    <col min="4" max="4" width="14.75390625" style="0" customWidth="1"/>
  </cols>
  <sheetData>
    <row r="1" ht="15" thickBot="1"/>
    <row r="2" spans="1:3" ht="30" customHeight="1" thickBot="1">
      <c r="A2" s="24" t="s">
        <v>45</v>
      </c>
      <c r="B2" s="40" t="s">
        <v>62</v>
      </c>
      <c r="C2" s="41"/>
    </row>
    <row r="3" spans="1:3" ht="15" customHeight="1">
      <c r="A3" s="14" t="s">
        <v>46</v>
      </c>
      <c r="B3" s="15" t="s">
        <v>47</v>
      </c>
      <c r="C3" s="16">
        <f>'[1]přijmy UCR'!E3</f>
        <v>9268200</v>
      </c>
    </row>
    <row r="4" spans="1:3" ht="15" customHeight="1">
      <c r="A4" s="14" t="s">
        <v>48</v>
      </c>
      <c r="B4" s="17" t="s">
        <v>1</v>
      </c>
      <c r="C4" s="18">
        <f>'[1]přijmy UCR'!E20</f>
        <v>100000</v>
      </c>
    </row>
    <row r="5" spans="1:3" ht="15" customHeight="1">
      <c r="A5" s="14">
        <v>2219</v>
      </c>
      <c r="B5" s="17" t="s">
        <v>49</v>
      </c>
      <c r="C5" s="18">
        <f>'[1]přijmy UCR'!E22</f>
        <v>350000</v>
      </c>
    </row>
    <row r="6" spans="1:3" ht="15" customHeight="1">
      <c r="A6" s="14" t="s">
        <v>50</v>
      </c>
      <c r="B6" s="17" t="s">
        <v>5</v>
      </c>
      <c r="C6" s="18">
        <f>'[1]přijmy UCR'!E24</f>
        <v>1300000</v>
      </c>
    </row>
    <row r="7" spans="1:3" ht="15" customHeight="1">
      <c r="A7" s="14">
        <v>3316</v>
      </c>
      <c r="B7" s="17" t="s">
        <v>51</v>
      </c>
      <c r="C7" s="18">
        <f>'[1]přijmy UCR'!E26</f>
        <v>10000</v>
      </c>
    </row>
    <row r="8" spans="1:3" ht="15" customHeight="1">
      <c r="A8" s="14">
        <v>3412</v>
      </c>
      <c r="B8" s="17" t="s">
        <v>52</v>
      </c>
      <c r="C8" s="18">
        <f>'[1]přijmy UCR'!E28</f>
        <v>30000</v>
      </c>
    </row>
    <row r="9" spans="1:3" ht="15" customHeight="1">
      <c r="A9" s="14">
        <v>3631</v>
      </c>
      <c r="B9" s="17" t="s">
        <v>20</v>
      </c>
      <c r="C9" s="18">
        <f>'[1]přijmy UCR'!E30</f>
        <v>3000</v>
      </c>
    </row>
    <row r="10" spans="1:3" ht="15" customHeight="1">
      <c r="A10" s="14" t="s">
        <v>53</v>
      </c>
      <c r="B10" s="17" t="s">
        <v>21</v>
      </c>
      <c r="C10" s="18">
        <f>'[1]přijmy UCR'!E32</f>
        <v>10000</v>
      </c>
    </row>
    <row r="11" spans="1:3" ht="15" customHeight="1">
      <c r="A11" s="14" t="s">
        <v>54</v>
      </c>
      <c r="B11" s="17" t="s">
        <v>55</v>
      </c>
      <c r="C11" s="18">
        <f>'[1]přijmy UCR'!E34</f>
        <v>7707566.91</v>
      </c>
    </row>
    <row r="12" spans="1:4" ht="15" customHeight="1">
      <c r="A12" s="14" t="s">
        <v>56</v>
      </c>
      <c r="B12" s="17" t="s">
        <v>23</v>
      </c>
      <c r="C12" s="18">
        <f>'[1]přijmy UCR'!E39</f>
        <v>60000</v>
      </c>
      <c r="D12" s="19"/>
    </row>
    <row r="13" spans="1:4" ht="15" customHeight="1">
      <c r="A13" s="14" t="s">
        <v>57</v>
      </c>
      <c r="B13" s="17" t="s">
        <v>58</v>
      </c>
      <c r="C13" s="18">
        <f>'[1]přijmy UCR'!E41</f>
        <v>215000</v>
      </c>
      <c r="D13" s="19"/>
    </row>
    <row r="14" spans="1:4" ht="15" customHeight="1">
      <c r="A14" s="14">
        <v>3900</v>
      </c>
      <c r="B14" s="17" t="s">
        <v>27</v>
      </c>
      <c r="C14" s="18">
        <f>'[1]přijmy UCR'!E44</f>
        <v>15000</v>
      </c>
      <c r="D14" s="20"/>
    </row>
    <row r="15" spans="1:4" ht="15" customHeight="1" thickBot="1">
      <c r="A15" s="37">
        <v>6171</v>
      </c>
      <c r="B15" s="38" t="s">
        <v>32</v>
      </c>
      <c r="C15" s="18">
        <f>'[1]přijmy UCR'!E46</f>
        <v>8000</v>
      </c>
      <c r="D15" s="20"/>
    </row>
    <row r="16" spans="1:3" s="1" customFormat="1" ht="22.5" customHeight="1" thickBot="1">
      <c r="A16" s="42" t="s">
        <v>38</v>
      </c>
      <c r="B16" s="43"/>
      <c r="C16" s="25">
        <f>SUM(C3:C15)</f>
        <v>19076766.91</v>
      </c>
    </row>
    <row r="17" ht="12.75" customHeight="1">
      <c r="A17" s="12"/>
    </row>
    <row r="19" spans="1:3" s="21" customFormat="1" ht="30" customHeight="1">
      <c r="A19" s="21" t="s">
        <v>40</v>
      </c>
      <c r="C19" s="5"/>
    </row>
    <row r="20" spans="1:3" s="21" customFormat="1" ht="30" customHeight="1">
      <c r="A20" s="21" t="s">
        <v>41</v>
      </c>
      <c r="C20" s="6"/>
    </row>
    <row r="21" spans="1:3" s="21" customFormat="1" ht="30" customHeight="1">
      <c r="A21" s="21" t="s">
        <v>42</v>
      </c>
      <c r="C21" s="22"/>
    </row>
    <row r="22" spans="1:3" s="21" customFormat="1" ht="30" customHeight="1">
      <c r="A22" s="21" t="s">
        <v>43</v>
      </c>
      <c r="C22" s="22"/>
    </row>
    <row r="23" spans="1:3" s="21" customFormat="1" ht="30" customHeight="1">
      <c r="A23" s="21" t="s">
        <v>44</v>
      </c>
      <c r="C23" s="22"/>
    </row>
    <row r="24" spans="1:3" s="21" customFormat="1" ht="30" customHeight="1">
      <c r="A24" s="21" t="s">
        <v>59</v>
      </c>
      <c r="B24" s="21" t="s">
        <v>60</v>
      </c>
      <c r="C24" s="23"/>
    </row>
    <row r="25" spans="1:3" s="21" customFormat="1" ht="30" customHeight="1">
      <c r="A25" s="21" t="s">
        <v>61</v>
      </c>
      <c r="C25" s="23"/>
    </row>
    <row r="26" ht="30" customHeight="1"/>
  </sheetData>
  <sheetProtection/>
  <mergeCells count="2">
    <mergeCell ref="B2:C2"/>
    <mergeCell ref="A16:B16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9"/>
  <sheetViews>
    <sheetView tabSelected="1" zoomScalePageLayoutView="0" workbookViewId="0" topLeftCell="A1">
      <selection activeCell="B33" sqref="B33"/>
    </sheetView>
  </sheetViews>
  <sheetFormatPr defaultColWidth="9.00390625" defaultRowHeight="14.25"/>
  <cols>
    <col min="1" max="1" width="11.25390625" style="8" customWidth="1"/>
    <col min="2" max="2" width="36.25390625" style="0" customWidth="1"/>
    <col min="3" max="3" width="19.375" style="9" customWidth="1"/>
  </cols>
  <sheetData>
    <row r="1" spans="1:3" ht="30" customHeight="1" thickBot="1">
      <c r="A1" s="26" t="s">
        <v>0</v>
      </c>
      <c r="B1" s="44" t="s">
        <v>62</v>
      </c>
      <c r="C1" s="45"/>
    </row>
    <row r="2" spans="1:3" ht="13.5" customHeight="1">
      <c r="A2" s="28">
        <v>1032</v>
      </c>
      <c r="B2" s="29" t="s">
        <v>1</v>
      </c>
      <c r="C2" s="30">
        <f>'[1]výdaje UCR'!E2</f>
        <v>100000</v>
      </c>
    </row>
    <row r="3" spans="1:3" ht="13.5" customHeight="1">
      <c r="A3" s="31">
        <v>2212</v>
      </c>
      <c r="B3" s="32" t="s">
        <v>2</v>
      </c>
      <c r="C3" s="33">
        <f>'[1]výdaje UCR'!E4</f>
        <v>1400000</v>
      </c>
    </row>
    <row r="4" spans="1:3" ht="13.5" customHeight="1">
      <c r="A4" s="31">
        <v>2219</v>
      </c>
      <c r="B4" s="32" t="s">
        <v>3</v>
      </c>
      <c r="C4" s="33">
        <f>'[1]výdaje UCR'!E8</f>
        <v>400000</v>
      </c>
    </row>
    <row r="5" spans="1:3" ht="13.5" customHeight="1">
      <c r="A5" s="31">
        <v>2294</v>
      </c>
      <c r="B5" s="32" t="s">
        <v>4</v>
      </c>
      <c r="C5" s="33">
        <f>'[1]výdaje UCR'!E15</f>
        <v>31770</v>
      </c>
    </row>
    <row r="6" spans="1:3" ht="13.5" customHeight="1">
      <c r="A6" s="31">
        <v>2321</v>
      </c>
      <c r="B6" s="32" t="s">
        <v>5</v>
      </c>
      <c r="C6" s="33">
        <f>'[1]výdaje UCR'!E17</f>
        <v>2745000</v>
      </c>
    </row>
    <row r="7" spans="1:3" ht="13.5" customHeight="1">
      <c r="A7" s="31">
        <v>3111</v>
      </c>
      <c r="B7" s="32" t="s">
        <v>6</v>
      </c>
      <c r="C7" s="33">
        <f>'[1]výdaje UCR'!E28</f>
        <v>35000</v>
      </c>
    </row>
    <row r="8" spans="1:3" ht="13.5" customHeight="1">
      <c r="A8" s="31">
        <v>3113</v>
      </c>
      <c r="B8" s="32" t="s">
        <v>7</v>
      </c>
      <c r="C8" s="33">
        <f>'[1]výdaje UCR'!D33+'[1]výdaje UCR'!D34+'[1]výdaje UCR'!D35+'[1]výdaje UCR'!D36+'[1]výdaje UCR'!D38</f>
        <v>2970000</v>
      </c>
    </row>
    <row r="9" spans="1:3" ht="13.5" customHeight="1">
      <c r="A9" s="31">
        <v>3113</v>
      </c>
      <c r="B9" s="32" t="s">
        <v>8</v>
      </c>
      <c r="C9" s="33">
        <f>'[1]výdaje UCR'!D37</f>
        <v>917000</v>
      </c>
    </row>
    <row r="10" spans="1:3" ht="13.5" customHeight="1">
      <c r="A10" s="31">
        <v>3314</v>
      </c>
      <c r="B10" s="32" t="s">
        <v>9</v>
      </c>
      <c r="C10" s="33">
        <f>'[1]výdaje UCR'!E39</f>
        <v>61000</v>
      </c>
    </row>
    <row r="11" spans="1:3" ht="13.5" customHeight="1">
      <c r="A11" s="31">
        <v>3319</v>
      </c>
      <c r="B11" s="32" t="s">
        <v>10</v>
      </c>
      <c r="C11" s="33">
        <f>'[1]výdaje UCR'!E50</f>
        <v>100000</v>
      </c>
    </row>
    <row r="12" spans="1:3" ht="13.5" customHeight="1">
      <c r="A12" s="31">
        <v>3330</v>
      </c>
      <c r="B12" s="32" t="s">
        <v>11</v>
      </c>
      <c r="C12" s="33">
        <f>'[1]výdaje UCR'!E55</f>
        <v>4000</v>
      </c>
    </row>
    <row r="13" spans="1:3" ht="13.5" customHeight="1">
      <c r="A13" s="31">
        <v>3349</v>
      </c>
      <c r="B13" s="32" t="s">
        <v>12</v>
      </c>
      <c r="C13" s="33">
        <f>'[1]výdaje UCR'!E57</f>
        <v>100000</v>
      </c>
    </row>
    <row r="14" spans="1:3" ht="13.5" customHeight="1">
      <c r="A14" s="31">
        <v>3399</v>
      </c>
      <c r="B14" s="32" t="s">
        <v>13</v>
      </c>
      <c r="C14" s="33">
        <f>'[1]výdaje UCR'!E59</f>
        <v>50000</v>
      </c>
    </row>
    <row r="15" spans="1:3" ht="13.5" customHeight="1">
      <c r="A15" s="31">
        <v>3412</v>
      </c>
      <c r="B15" s="32" t="s">
        <v>14</v>
      </c>
      <c r="C15" s="33">
        <f>'[1]výdaje UCR'!E62</f>
        <v>1300000</v>
      </c>
    </row>
    <row r="16" spans="1:3" ht="13.5" customHeight="1">
      <c r="A16" s="31">
        <v>3419</v>
      </c>
      <c r="B16" s="32" t="s">
        <v>15</v>
      </c>
      <c r="C16" s="33">
        <f>'[1]výdaje UCR'!E70</f>
        <v>50000</v>
      </c>
    </row>
    <row r="17" spans="1:3" ht="13.5" customHeight="1">
      <c r="A17" s="31">
        <v>3429</v>
      </c>
      <c r="B17" s="32" t="s">
        <v>16</v>
      </c>
      <c r="C17" s="33">
        <f>'[1]výdaje UCR'!E75</f>
        <v>300000</v>
      </c>
    </row>
    <row r="18" spans="1:3" ht="13.5" customHeight="1">
      <c r="A18" s="31">
        <v>3525</v>
      </c>
      <c r="B18" s="32" t="s">
        <v>17</v>
      </c>
      <c r="C18" s="33">
        <f>'[1]výdaje UCR'!E77</f>
        <v>2000</v>
      </c>
    </row>
    <row r="19" spans="1:3" ht="13.5" customHeight="1">
      <c r="A19" s="31">
        <v>3549</v>
      </c>
      <c r="B19" s="32" t="s">
        <v>18</v>
      </c>
      <c r="C19" s="33">
        <f>'[1]výdaje UCR'!E79</f>
        <v>5000</v>
      </c>
    </row>
    <row r="20" spans="1:3" ht="13.5" customHeight="1">
      <c r="A20" s="31">
        <v>3612</v>
      </c>
      <c r="B20" s="32" t="s">
        <v>19</v>
      </c>
      <c r="C20" s="33">
        <f>'[1]výdaje UCR'!E81</f>
        <v>5000</v>
      </c>
    </row>
    <row r="21" spans="1:3" ht="13.5" customHeight="1">
      <c r="A21" s="31">
        <v>3631</v>
      </c>
      <c r="B21" s="32" t="s">
        <v>20</v>
      </c>
      <c r="C21" s="33">
        <f>'[1]výdaje UCR'!E88</f>
        <v>450000</v>
      </c>
    </row>
    <row r="22" spans="1:3" ht="13.5" customHeight="1">
      <c r="A22" s="31">
        <v>3632</v>
      </c>
      <c r="B22" s="32" t="s">
        <v>21</v>
      </c>
      <c r="C22" s="33">
        <f>'[1]výdaje UCR'!E95</f>
        <v>100000</v>
      </c>
    </row>
    <row r="23" spans="1:3" ht="13.5" customHeight="1">
      <c r="A23" s="31">
        <v>3635</v>
      </c>
      <c r="B23" s="32" t="s">
        <v>63</v>
      </c>
      <c r="C23" s="33">
        <f>'[1]výdaje UCR'!E100</f>
        <v>120000</v>
      </c>
    </row>
    <row r="24" spans="1:3" ht="13.5" customHeight="1">
      <c r="A24" s="31">
        <v>3639</v>
      </c>
      <c r="B24" s="32" t="s">
        <v>22</v>
      </c>
      <c r="C24" s="33">
        <f>'[1]výdaje UCR'!E102</f>
        <v>1200000</v>
      </c>
    </row>
    <row r="25" spans="1:3" ht="13.5" customHeight="1">
      <c r="A25" s="31">
        <v>3722</v>
      </c>
      <c r="B25" s="32" t="s">
        <v>23</v>
      </c>
      <c r="C25" s="33">
        <f>'[1]výdaje UCR'!E120</f>
        <v>850000</v>
      </c>
    </row>
    <row r="26" spans="1:3" ht="13.5" customHeight="1">
      <c r="A26" s="31">
        <v>3724</v>
      </c>
      <c r="B26" s="32" t="s">
        <v>24</v>
      </c>
      <c r="C26" s="33">
        <f>'[1]výdaje UCR'!E124</f>
        <v>5000</v>
      </c>
    </row>
    <row r="27" spans="1:3" ht="13.5" customHeight="1">
      <c r="A27" s="31">
        <v>3725</v>
      </c>
      <c r="B27" s="32" t="s">
        <v>25</v>
      </c>
      <c r="C27" s="33">
        <f>'[1]výdaje UCR'!E126</f>
        <v>450000</v>
      </c>
    </row>
    <row r="28" spans="1:3" ht="13.5" customHeight="1">
      <c r="A28" s="31">
        <v>3745</v>
      </c>
      <c r="B28" s="32" t="s">
        <v>26</v>
      </c>
      <c r="C28" s="33">
        <f>'[1]výdaje UCR'!E129</f>
        <v>400000</v>
      </c>
    </row>
    <row r="29" spans="1:3" ht="13.5" customHeight="1">
      <c r="A29" s="31">
        <v>3900</v>
      </c>
      <c r="B29" s="32" t="s">
        <v>27</v>
      </c>
      <c r="C29" s="33">
        <f>'[1]výdaje UCR'!E131</f>
        <v>30000</v>
      </c>
    </row>
    <row r="30" spans="1:3" ht="13.5" customHeight="1">
      <c r="A30" s="31">
        <v>4351</v>
      </c>
      <c r="B30" s="32" t="s">
        <v>64</v>
      </c>
      <c r="C30" s="33">
        <f>'[1]výdaje UCR'!E134</f>
        <v>5000</v>
      </c>
    </row>
    <row r="31" spans="1:3" ht="13.5" customHeight="1">
      <c r="A31" s="31">
        <v>5213</v>
      </c>
      <c r="B31" s="32" t="s">
        <v>65</v>
      </c>
      <c r="C31" s="33">
        <f>'[1]výdaje UCR'!E136</f>
        <v>100000</v>
      </c>
    </row>
    <row r="32" spans="1:3" ht="13.5" customHeight="1">
      <c r="A32" s="31">
        <v>5311</v>
      </c>
      <c r="B32" s="32" t="s">
        <v>28</v>
      </c>
      <c r="C32" s="33">
        <f>'[1]výdaje UCR'!E138</f>
        <v>100000</v>
      </c>
    </row>
    <row r="33" spans="1:3" ht="13.5" customHeight="1">
      <c r="A33" s="31">
        <v>5399</v>
      </c>
      <c r="B33" s="32" t="s">
        <v>29</v>
      </c>
      <c r="C33" s="33">
        <f>'[1]výdaje UCR'!E140</f>
        <v>20000</v>
      </c>
    </row>
    <row r="34" spans="1:3" ht="13.5" customHeight="1">
      <c r="A34" s="31">
        <v>5512</v>
      </c>
      <c r="B34" s="32" t="s">
        <v>30</v>
      </c>
      <c r="C34" s="33">
        <f>'[1]výdaje UCR'!E145</f>
        <v>70000</v>
      </c>
    </row>
    <row r="35" spans="1:3" ht="13.5" customHeight="1">
      <c r="A35" s="31">
        <v>6112</v>
      </c>
      <c r="B35" s="32" t="s">
        <v>31</v>
      </c>
      <c r="C35" s="33">
        <f>'[1]výdaje UCR'!E155</f>
        <v>880000</v>
      </c>
    </row>
    <row r="36" spans="1:3" ht="13.5" customHeight="1">
      <c r="A36" s="31">
        <v>6171</v>
      </c>
      <c r="B36" s="32" t="s">
        <v>32</v>
      </c>
      <c r="C36" s="33">
        <f>'[1]výdaje UCR'!E166</f>
        <v>2500000</v>
      </c>
    </row>
    <row r="37" spans="1:3" ht="13.5" customHeight="1">
      <c r="A37" s="31">
        <v>6310</v>
      </c>
      <c r="B37" s="32" t="s">
        <v>33</v>
      </c>
      <c r="C37" s="33">
        <f>'[1]výdaje UCR'!E188</f>
        <v>20000</v>
      </c>
    </row>
    <row r="38" spans="1:3" ht="13.5" customHeight="1">
      <c r="A38" s="31">
        <v>6320</v>
      </c>
      <c r="B38" s="32" t="s">
        <v>34</v>
      </c>
      <c r="C38" s="33">
        <f>'[1]výdaje UCR'!E190</f>
        <v>70000</v>
      </c>
    </row>
    <row r="39" spans="1:3" ht="13.5" customHeight="1">
      <c r="A39" s="31">
        <v>6399</v>
      </c>
      <c r="B39" s="32" t="s">
        <v>35</v>
      </c>
      <c r="C39" s="33">
        <f>'[1]výdaje UCR'!E192</f>
        <v>1050000</v>
      </c>
    </row>
    <row r="40" spans="1:3" ht="13.5" customHeight="1">
      <c r="A40" s="31">
        <v>6402</v>
      </c>
      <c r="B40" s="32" t="s">
        <v>36</v>
      </c>
      <c r="C40" s="34">
        <f>'[1]výdaje UCR'!E195</f>
        <v>3996.91</v>
      </c>
    </row>
    <row r="41" spans="1:3" ht="13.5" customHeight="1" thickBot="1">
      <c r="A41" s="35">
        <v>6409</v>
      </c>
      <c r="B41" s="36" t="s">
        <v>37</v>
      </c>
      <c r="C41" s="34">
        <f>'[1]výdaje UCR'!E197</f>
        <v>77000</v>
      </c>
    </row>
    <row r="42" spans="1:3" s="1" customFormat="1" ht="22.5" customHeight="1" thickBot="1">
      <c r="A42" s="46" t="s">
        <v>38</v>
      </c>
      <c r="B42" s="47"/>
      <c r="C42" s="27">
        <f>SUM(C2:C41)</f>
        <v>19076766.91</v>
      </c>
    </row>
    <row r="43" spans="1:3" ht="14.25" customHeight="1" thickBot="1">
      <c r="A43" s="48" t="s">
        <v>39</v>
      </c>
      <c r="B43" s="49"/>
      <c r="C43" s="39">
        <f>'[1]příjmy §'!C16-'[1]výdaje § '!C42</f>
        <v>0</v>
      </c>
    </row>
    <row r="44" spans="1:3" ht="14.25">
      <c r="A44" s="2"/>
      <c r="B44" s="2"/>
      <c r="C44" s="3"/>
    </row>
    <row r="45" spans="1:3" s="4" customFormat="1" ht="25.5" customHeight="1">
      <c r="A45" s="4" t="s">
        <v>40</v>
      </c>
      <c r="C45" s="5"/>
    </row>
    <row r="46" spans="1:3" s="4" customFormat="1" ht="25.5" customHeight="1">
      <c r="A46" s="4" t="s">
        <v>41</v>
      </c>
      <c r="C46" s="6"/>
    </row>
    <row r="47" spans="1:3" s="4" customFormat="1" ht="25.5" customHeight="1">
      <c r="A47" s="4" t="s">
        <v>42</v>
      </c>
      <c r="C47" s="7"/>
    </row>
    <row r="48" spans="1:3" s="4" customFormat="1" ht="25.5" customHeight="1">
      <c r="A48" s="4" t="s">
        <v>43</v>
      </c>
      <c r="C48" s="7"/>
    </row>
    <row r="49" spans="1:3" s="4" customFormat="1" ht="25.5" customHeight="1">
      <c r="A49" s="4" t="s">
        <v>44</v>
      </c>
      <c r="C49" s="7"/>
    </row>
    <row r="50" spans="4:5" ht="35.25" customHeight="1">
      <c r="D50" s="10"/>
      <c r="E50" s="10"/>
    </row>
    <row r="99" spans="1:3" ht="14.25">
      <c r="A99" s="11"/>
      <c r="B99" s="12"/>
      <c r="C99" s="13"/>
    </row>
  </sheetData>
  <sheetProtection/>
  <mergeCells count="3">
    <mergeCell ref="B1:C1"/>
    <mergeCell ref="A42:B42"/>
    <mergeCell ref="A43:B43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Miroslava Havlíková</dc:creator>
  <cp:keywords/>
  <dc:description/>
  <cp:lastModifiedBy>Miroslava Havlíková</cp:lastModifiedBy>
  <dcterms:created xsi:type="dcterms:W3CDTF">2019-11-28T11:32:32Z</dcterms:created>
  <dcterms:modified xsi:type="dcterms:W3CDTF">2020-12-04T14:29:39Z</dcterms:modified>
  <cp:category/>
  <cp:version/>
  <cp:contentType/>
  <cp:contentStatus/>
</cp:coreProperties>
</file>